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defaultThemeVersion="124226"/>
  <xr:revisionPtr revIDLastSave="0" documentId="8_{3F9CF912-5169-4A59-84B3-AE49BC26A16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Print_Area" localSheetId="0">Sheet1!$B$4:$M$51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8" i="1" l="1"/>
  <c r="L38" i="1"/>
  <c r="K38" i="1"/>
  <c r="J38" i="1"/>
  <c r="I38" i="1"/>
  <c r="H38" i="1"/>
  <c r="K37" i="1"/>
  <c r="K39" i="1" s="1"/>
  <c r="E37" i="1"/>
  <c r="C37" i="1"/>
  <c r="K36" i="1"/>
  <c r="J36" i="1"/>
  <c r="J37" i="1" s="1"/>
  <c r="J39" i="1" s="1"/>
  <c r="C36" i="1"/>
  <c r="M35" i="1"/>
  <c r="L35" i="1"/>
  <c r="K35" i="1"/>
  <c r="J35" i="1"/>
  <c r="I35" i="1"/>
  <c r="H35" i="1"/>
  <c r="E35" i="1"/>
  <c r="M24" i="1"/>
  <c r="M36" i="1" s="1"/>
  <c r="L24" i="1"/>
  <c r="L36" i="1" s="1"/>
  <c r="K24" i="1"/>
  <c r="J24" i="1"/>
  <c r="I24" i="1"/>
  <c r="I36" i="1" s="1"/>
  <c r="H24" i="1"/>
  <c r="H36" i="1" s="1"/>
  <c r="E24" i="1"/>
  <c r="C24" i="1"/>
  <c r="H37" i="1" l="1"/>
  <c r="H39" i="1" s="1"/>
  <c r="L37" i="1"/>
  <c r="L39" i="1" s="1"/>
  <c r="I37" i="1"/>
  <c r="I39" i="1" s="1"/>
  <c r="M37" i="1"/>
  <c r="M39" i="1" s="1"/>
</calcChain>
</file>

<file path=xl/sharedStrings.xml><?xml version="1.0" encoding="utf-8"?>
<sst xmlns="http://schemas.openxmlformats.org/spreadsheetml/2006/main" count="57" uniqueCount="45">
  <si>
    <t>U.S.G.A RATINGS</t>
  </si>
  <si>
    <t>COURSE</t>
  </si>
  <si>
    <t>SLOPE</t>
  </si>
  <si>
    <t>H'CAP</t>
  </si>
  <si>
    <t>TIME</t>
  </si>
  <si>
    <t>HOLE</t>
  </si>
  <si>
    <t>YARDAGE</t>
  </si>
  <si>
    <t>S.I.</t>
  </si>
  <si>
    <t>WHITE</t>
  </si>
  <si>
    <t>RED</t>
  </si>
  <si>
    <t>A</t>
  </si>
  <si>
    <t>B</t>
  </si>
  <si>
    <t>C</t>
  </si>
  <si>
    <t>D</t>
  </si>
  <si>
    <t>F</t>
  </si>
  <si>
    <t>E</t>
  </si>
  <si>
    <t>OUT</t>
  </si>
  <si>
    <t>PAR</t>
  </si>
  <si>
    <t>IN</t>
  </si>
  <si>
    <t>TOT</t>
  </si>
  <si>
    <t>Player's Sig.</t>
  </si>
  <si>
    <t>Marker's sig</t>
  </si>
  <si>
    <t>H'Cap</t>
  </si>
  <si>
    <t>Net</t>
  </si>
  <si>
    <t>Stableford</t>
  </si>
  <si>
    <t>Rules of Play and Etiquette:</t>
  </si>
  <si>
    <t>R&amp;A and USGA rules govern all lay except for some model Local rules</t>
  </si>
  <si>
    <t>The use of devices that only measure distance is permitted.</t>
  </si>
  <si>
    <t>Proper dress code must be maintained</t>
  </si>
  <si>
    <t>Please repair all ball pitch marks on greens, rake bunkers and replace divots.</t>
  </si>
  <si>
    <t xml:space="preserve">PaP Golf Club </t>
  </si>
  <si>
    <t>DATE:</t>
  </si>
  <si>
    <t>COMPETITION:</t>
  </si>
  <si>
    <t>(b) over or on any internal boundary roads</t>
  </si>
  <si>
    <t>Out of Bounds-</t>
  </si>
  <si>
    <t>(a)  as defined by white stakes</t>
  </si>
  <si>
    <t xml:space="preserve">Slow play will not be tolerated </t>
  </si>
  <si>
    <t xml:space="preserve"> replayed without penalty</t>
  </si>
  <si>
    <t xml:space="preserve">If a ball strikes an overhead wire or associated pole , the stroke MUST be cancelled and </t>
  </si>
  <si>
    <t>If a group is delaying the group behind, it should invite the group behind to play through.</t>
  </si>
  <si>
    <t>ph: +1868 4782294</t>
  </si>
  <si>
    <t>Gary Player</t>
  </si>
  <si>
    <t>Nick Faldo</t>
  </si>
  <si>
    <t>This online scorecard is a draft product, produced and supplied without warrantee</t>
  </si>
  <si>
    <t>that it will work or compute correctly. Please use at your own risk and discretion.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</si>
</sst>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" fillId="0" borderId="0" xfId="0" applyFont="1"/>
    <xf numFmtId="0" fontId="3" fillId="2" borderId="7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8" fillId="0" borderId="0" xfId="0" applyFont="1"/>
    <xf numFmtId="0" fontId="12" fillId="0" borderId="0" xfId="0" applyFont="1"/>
    <xf numFmtId="0" fontId="0" fillId="4" borderId="0" xfId="0" applyFill="1"/>
    <xf numFmtId="0" fontId="3" fillId="4" borderId="0" xfId="0" applyFont="1" applyFill="1"/>
    <xf numFmtId="0" fontId="4" fillId="4" borderId="0" xfId="0" applyFont="1" applyFill="1" applyAlignment="1">
      <alignment horizontal="center"/>
    </xf>
    <xf numFmtId="0" fontId="5" fillId="4" borderId="0" xfId="0" applyFont="1" applyFill="1"/>
    <xf numFmtId="0" fontId="9" fillId="4" borderId="1" xfId="0" applyFont="1" applyFill="1" applyBorder="1" applyAlignment="1">
      <alignment horizontal="center" vertical="center"/>
    </xf>
    <xf numFmtId="0" fontId="10" fillId="4" borderId="0" xfId="0" applyFont="1" applyFill="1"/>
    <xf numFmtId="0" fontId="3" fillId="4" borderId="1" xfId="0" applyFont="1" applyFill="1" applyBorder="1" applyAlignment="1">
      <alignment horizontal="center" vertical="center"/>
    </xf>
    <xf numFmtId="0" fontId="11" fillId="4" borderId="0" xfId="0" applyFont="1" applyFill="1"/>
    <xf numFmtId="0" fontId="3" fillId="4" borderId="1" xfId="0" applyFont="1" applyFill="1" applyBorder="1"/>
    <xf numFmtId="0" fontId="3" fillId="4" borderId="5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2" fillId="4" borderId="1" xfId="0" applyFont="1" applyFill="1" applyBorder="1"/>
    <xf numFmtId="0" fontId="0" fillId="4" borderId="1" xfId="0" applyFill="1" applyBorder="1"/>
    <xf numFmtId="0" fontId="2" fillId="4" borderId="7" xfId="0" applyFont="1" applyFill="1" applyBorder="1"/>
    <xf numFmtId="0" fontId="6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1" fillId="4" borderId="0" xfId="0" applyFont="1" applyFill="1"/>
    <xf numFmtId="0" fontId="3" fillId="4" borderId="7" xfId="0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/>
    </xf>
    <xf numFmtId="0" fontId="0" fillId="4" borderId="4" xfId="0" applyFill="1" applyBorder="1"/>
    <xf numFmtId="0" fontId="0" fillId="4" borderId="5" xfId="0" applyFill="1" applyBorder="1"/>
    <xf numFmtId="0" fontId="0" fillId="4" borderId="6" xfId="0" applyFill="1" applyBorder="1"/>
    <xf numFmtId="0" fontId="2" fillId="4" borderId="0" xfId="0" applyFont="1" applyFill="1"/>
    <xf numFmtId="0" fontId="7" fillId="4" borderId="0" xfId="0" applyFont="1" applyFill="1" applyAlignment="1">
      <alignment horizontal="right"/>
    </xf>
    <xf numFmtId="0" fontId="8" fillId="4" borderId="0" xfId="0" applyFont="1" applyFill="1" applyAlignment="1">
      <alignment horizontal="center" vertical="center"/>
    </xf>
    <xf numFmtId="0" fontId="8" fillId="4" borderId="0" xfId="0" applyFont="1" applyFill="1"/>
    <xf numFmtId="0" fontId="8" fillId="4" borderId="0" xfId="0" applyFont="1" applyFill="1" applyAlignment="1">
      <alignment horizontal="right"/>
    </xf>
    <xf numFmtId="0" fontId="0" fillId="5" borderId="1" xfId="0" applyFill="1" applyBorder="1" applyAlignment="1">
      <alignment horizontal="center" vertical="center"/>
    </xf>
    <xf numFmtId="0" fontId="0" fillId="5" borderId="1" xfId="0" applyFill="1" applyBorder="1"/>
    <xf numFmtId="0" fontId="0" fillId="5" borderId="4" xfId="0" applyFill="1" applyBorder="1"/>
    <xf numFmtId="1" fontId="0" fillId="5" borderId="1" xfId="0" applyNumberFormat="1" applyFill="1" applyBorder="1"/>
    <xf numFmtId="0" fontId="7" fillId="4" borderId="4" xfId="0" applyFont="1" applyFill="1" applyBorder="1" applyAlignment="1">
      <alignment horizontal="right"/>
    </xf>
    <xf numFmtId="0" fontId="7" fillId="4" borderId="6" xfId="0" applyFont="1" applyFill="1" applyBorder="1" applyAlignment="1">
      <alignment horizontal="right"/>
    </xf>
    <xf numFmtId="0" fontId="2" fillId="4" borderId="4" xfId="0" applyFont="1" applyFill="1" applyBorder="1" applyAlignment="1">
      <alignment horizontal="left"/>
    </xf>
    <xf numFmtId="0" fontId="2" fillId="4" borderId="5" xfId="0" applyFont="1" applyFill="1" applyBorder="1" applyAlignment="1">
      <alignment horizontal="left"/>
    </xf>
    <xf numFmtId="0" fontId="2" fillId="4" borderId="6" xfId="0" applyFont="1" applyFill="1" applyBorder="1" applyAlignment="1">
      <alignment horizontal="left"/>
    </xf>
    <xf numFmtId="0" fontId="9" fillId="3" borderId="2" xfId="0" applyFont="1" applyFill="1" applyBorder="1" applyAlignment="1">
      <alignment horizontal="left" vertical="center"/>
    </xf>
    <xf numFmtId="0" fontId="0" fillId="3" borderId="8" xfId="0" applyFill="1" applyBorder="1" applyAlignment="1">
      <alignment horizontal="left"/>
    </xf>
    <xf numFmtId="0" fontId="0" fillId="3" borderId="3" xfId="0" applyFill="1" applyBorder="1" applyAlignment="1">
      <alignment horizontal="left"/>
    </xf>
    <xf numFmtId="0" fontId="9" fillId="3" borderId="4" xfId="0" applyFont="1" applyFill="1" applyBorder="1" applyAlignment="1">
      <alignment horizontal="left" vertical="center"/>
    </xf>
    <xf numFmtId="0" fontId="9" fillId="3" borderId="5" xfId="0" applyFont="1" applyFill="1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5" borderId="4" xfId="0" applyFill="1" applyBorder="1"/>
    <xf numFmtId="0" fontId="0" fillId="5" borderId="5" xfId="0" applyFill="1" applyBorder="1"/>
    <xf numFmtId="0" fontId="0" fillId="5" borderId="6" xfId="0" applyFill="1" applyBorder="1"/>
    <xf numFmtId="0" fontId="0" fillId="3" borderId="3" xfId="0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238125</xdr:colOff>
      <xdr:row>3</xdr:row>
      <xdr:rowOff>155879</xdr:rowOff>
    </xdr:from>
    <xdr:to>
      <xdr:col>12</xdr:col>
      <xdr:colOff>342900</xdr:colOff>
      <xdr:row>6</xdr:row>
      <xdr:rowOff>41168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91025" y="413054"/>
          <a:ext cx="485775" cy="466314"/>
        </a:xfrm>
        <a:prstGeom prst="rect">
          <a:avLst/>
        </a:prstGeom>
      </xdr:spPr>
    </xdr:pic>
    <xdr:clientData/>
  </xdr:twoCellAnchor>
  <xdr:twoCellAnchor editAs="oneCell">
    <xdr:from>
      <xdr:col>1</xdr:col>
      <xdr:colOff>47626</xdr:colOff>
      <xdr:row>3</xdr:row>
      <xdr:rowOff>0</xdr:rowOff>
    </xdr:from>
    <xdr:to>
      <xdr:col>2</xdr:col>
      <xdr:colOff>161926</xdr:colOff>
      <xdr:row>5</xdr:row>
      <xdr:rowOff>75408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826" y="257175"/>
          <a:ext cx="495300" cy="4754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N52"/>
  <sheetViews>
    <sheetView tabSelected="1" workbookViewId="0">
      <selection activeCell="C10" sqref="C10:F10"/>
    </sheetView>
  </sheetViews>
  <sheetFormatPr defaultRowHeight="15" x14ac:dyDescent="0.25"/>
  <cols>
    <col min="1" max="1" width="1.140625" customWidth="1"/>
    <col min="2" max="2" width="5.7109375" customWidth="1"/>
    <col min="3" max="3" width="7.7109375" customWidth="1"/>
    <col min="4" max="4" width="5.7109375" customWidth="1"/>
    <col min="5" max="5" width="7.7109375" customWidth="1"/>
    <col min="6" max="13" width="5.7109375" customWidth="1"/>
    <col min="14" max="14" width="5.28515625" customWidth="1"/>
  </cols>
  <sheetData>
    <row r="1" spans="2:13" ht="16.5" customHeight="1" x14ac:dyDescent="0.25">
      <c r="B1" s="9" t="s">
        <v>43</v>
      </c>
      <c r="C1" s="9"/>
      <c r="D1" s="9"/>
      <c r="E1" s="9"/>
      <c r="F1" s="9"/>
      <c r="G1" s="9"/>
      <c r="H1" s="9"/>
      <c r="I1" s="9"/>
      <c r="J1" s="9"/>
      <c r="K1" s="9"/>
      <c r="L1" s="9"/>
      <c r="M1" s="9"/>
    </row>
    <row r="2" spans="2:13" ht="12" customHeight="1" x14ac:dyDescent="0.25">
      <c r="B2" s="9" t="s">
        <v>44</v>
      </c>
      <c r="C2" s="9"/>
      <c r="D2" s="9"/>
      <c r="E2" s="9"/>
      <c r="F2" s="9"/>
      <c r="G2" s="9"/>
      <c r="H2" s="9"/>
      <c r="I2" s="9"/>
      <c r="J2" s="9"/>
      <c r="K2" s="9"/>
      <c r="L2" s="9"/>
      <c r="M2" s="9"/>
    </row>
    <row r="3" spans="2:13" ht="6.75" customHeight="1" x14ac:dyDescent="0.25"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</row>
    <row r="4" spans="2:13" ht="15.75" x14ac:dyDescent="0.25">
      <c r="B4" s="9"/>
      <c r="C4" s="9"/>
      <c r="D4" s="10"/>
      <c r="E4" s="10"/>
      <c r="F4" s="11" t="s">
        <v>30</v>
      </c>
      <c r="G4" s="11"/>
      <c r="H4" s="10" t="s">
        <v>40</v>
      </c>
      <c r="I4" s="9"/>
      <c r="J4" s="10"/>
      <c r="K4" s="10"/>
      <c r="L4" s="9"/>
      <c r="M4" s="9"/>
    </row>
    <row r="5" spans="2:13" ht="15.75" x14ac:dyDescent="0.25">
      <c r="B5" s="9"/>
      <c r="C5" s="9"/>
      <c r="D5" s="9"/>
      <c r="E5" s="10"/>
      <c r="F5" s="12" t="s">
        <v>0</v>
      </c>
      <c r="G5" s="12"/>
      <c r="H5" s="10"/>
      <c r="I5" s="10"/>
      <c r="J5" s="10"/>
      <c r="K5" s="10"/>
      <c r="L5" s="9"/>
      <c r="M5" s="9"/>
    </row>
    <row r="6" spans="2:13" ht="14.25" customHeight="1" x14ac:dyDescent="0.25">
      <c r="B6" s="9"/>
      <c r="C6" s="9"/>
      <c r="D6" s="13" t="s">
        <v>9</v>
      </c>
      <c r="E6" s="13" t="s">
        <v>1</v>
      </c>
      <c r="F6" s="13" t="s">
        <v>2</v>
      </c>
      <c r="G6" s="14"/>
      <c r="H6" s="13" t="s">
        <v>8</v>
      </c>
      <c r="I6" s="13" t="s">
        <v>1</v>
      </c>
      <c r="J6" s="13" t="s">
        <v>2</v>
      </c>
      <c r="K6" s="10"/>
      <c r="L6" s="9"/>
      <c r="M6" s="9"/>
    </row>
    <row r="7" spans="2:13" ht="13.5" customHeight="1" x14ac:dyDescent="0.25">
      <c r="B7" s="9"/>
      <c r="C7" s="9"/>
      <c r="D7" s="15"/>
      <c r="E7" s="15">
        <v>69.7</v>
      </c>
      <c r="F7" s="15">
        <v>119</v>
      </c>
      <c r="G7" s="16"/>
      <c r="H7" s="17"/>
      <c r="I7" s="15">
        <v>70</v>
      </c>
      <c r="J7" s="15">
        <v>116</v>
      </c>
      <c r="K7" s="10"/>
      <c r="L7" s="9"/>
      <c r="M7" s="9"/>
    </row>
    <row r="8" spans="2:13" ht="6" customHeight="1" x14ac:dyDescent="0.25">
      <c r="B8" s="9"/>
      <c r="C8" s="9"/>
      <c r="D8" s="18"/>
      <c r="E8" s="18"/>
      <c r="F8" s="19"/>
      <c r="G8" s="9"/>
      <c r="H8" s="10"/>
      <c r="I8" s="20"/>
      <c r="J8" s="20"/>
      <c r="K8" s="10"/>
      <c r="L8" s="9"/>
      <c r="M8" s="9"/>
    </row>
    <row r="9" spans="2:13" ht="12" customHeight="1" x14ac:dyDescent="0.25">
      <c r="B9" s="52" t="s">
        <v>32</v>
      </c>
      <c r="C9" s="53"/>
      <c r="D9" s="53"/>
      <c r="E9" s="53"/>
      <c r="F9" s="54"/>
      <c r="G9" s="6" t="s">
        <v>3</v>
      </c>
      <c r="H9" s="49" t="s">
        <v>31</v>
      </c>
      <c r="I9" s="50"/>
      <c r="J9" s="51"/>
      <c r="K9" s="49" t="s">
        <v>4</v>
      </c>
      <c r="L9" s="58"/>
      <c r="M9" s="6" t="s">
        <v>3</v>
      </c>
    </row>
    <row r="10" spans="2:13" ht="13.5" customHeight="1" x14ac:dyDescent="0.25">
      <c r="B10" s="15" t="s">
        <v>10</v>
      </c>
      <c r="C10" s="55" t="s">
        <v>41</v>
      </c>
      <c r="D10" s="56"/>
      <c r="E10" s="56"/>
      <c r="F10" s="57"/>
      <c r="G10" s="40">
        <v>12</v>
      </c>
      <c r="H10" s="21" t="s">
        <v>13</v>
      </c>
      <c r="I10" s="55"/>
      <c r="J10" s="56"/>
      <c r="K10" s="56"/>
      <c r="L10" s="57"/>
      <c r="M10" s="41"/>
    </row>
    <row r="11" spans="2:13" ht="12.75" customHeight="1" x14ac:dyDescent="0.25">
      <c r="B11" s="15" t="s">
        <v>11</v>
      </c>
      <c r="C11" s="55" t="s">
        <v>42</v>
      </c>
      <c r="D11" s="56"/>
      <c r="E11" s="56"/>
      <c r="F11" s="57"/>
      <c r="G11" s="40">
        <v>4</v>
      </c>
      <c r="H11" s="21" t="s">
        <v>15</v>
      </c>
      <c r="I11" s="55"/>
      <c r="J11" s="56"/>
      <c r="K11" s="56"/>
      <c r="L11" s="57"/>
      <c r="M11" s="41"/>
    </row>
    <row r="12" spans="2:13" ht="14.25" customHeight="1" x14ac:dyDescent="0.25">
      <c r="B12" s="15" t="s">
        <v>12</v>
      </c>
      <c r="C12" s="55"/>
      <c r="D12" s="56"/>
      <c r="E12" s="56"/>
      <c r="F12" s="57"/>
      <c r="G12" s="40"/>
      <c r="H12" s="21" t="s">
        <v>14</v>
      </c>
      <c r="I12" s="55"/>
      <c r="J12" s="56"/>
      <c r="K12" s="56"/>
      <c r="L12" s="57"/>
      <c r="M12" s="41"/>
    </row>
    <row r="13" spans="2:13" ht="6" customHeight="1" x14ac:dyDescent="0.25">
      <c r="B13" s="9"/>
      <c r="C13" s="9"/>
      <c r="D13" s="9"/>
      <c r="E13" s="9"/>
      <c r="F13" s="9"/>
      <c r="G13" s="9"/>
      <c r="H13" s="22"/>
      <c r="I13" s="22"/>
      <c r="J13" s="9"/>
      <c r="K13" s="22"/>
      <c r="L13" s="22"/>
      <c r="M13" s="9"/>
    </row>
    <row r="14" spans="2:13" x14ac:dyDescent="0.25">
      <c r="B14" s="23" t="s">
        <v>5</v>
      </c>
      <c r="C14" s="5" t="s">
        <v>6</v>
      </c>
      <c r="D14" s="5" t="s">
        <v>7</v>
      </c>
      <c r="E14" s="23" t="s">
        <v>6</v>
      </c>
      <c r="F14" s="23" t="s">
        <v>7</v>
      </c>
      <c r="G14" s="23" t="s">
        <v>17</v>
      </c>
      <c r="H14" s="23" t="s">
        <v>10</v>
      </c>
      <c r="I14" s="23" t="s">
        <v>11</v>
      </c>
      <c r="J14" s="23" t="s">
        <v>12</v>
      </c>
      <c r="K14" s="23" t="s">
        <v>13</v>
      </c>
      <c r="L14" s="23" t="s">
        <v>15</v>
      </c>
      <c r="M14" s="23" t="s">
        <v>14</v>
      </c>
    </row>
    <row r="15" spans="2:13" ht="15.75" x14ac:dyDescent="0.25">
      <c r="B15" s="15">
        <v>1</v>
      </c>
      <c r="C15" s="1">
        <v>186</v>
      </c>
      <c r="D15" s="1">
        <v>10</v>
      </c>
      <c r="E15" s="15">
        <v>241</v>
      </c>
      <c r="F15" s="15">
        <v>8</v>
      </c>
      <c r="G15" s="27">
        <v>3</v>
      </c>
      <c r="H15" s="41"/>
      <c r="I15" s="41"/>
      <c r="J15" s="41"/>
      <c r="K15" s="41"/>
      <c r="L15" s="41"/>
      <c r="M15" s="41"/>
    </row>
    <row r="16" spans="2:13" ht="15.75" x14ac:dyDescent="0.25">
      <c r="B16" s="15">
        <v>2</v>
      </c>
      <c r="C16" s="1">
        <v>402</v>
      </c>
      <c r="D16" s="1">
        <v>4</v>
      </c>
      <c r="E16" s="15">
        <v>550</v>
      </c>
      <c r="F16" s="15">
        <v>4</v>
      </c>
      <c r="G16" s="27">
        <v>5</v>
      </c>
      <c r="H16" s="41"/>
      <c r="I16" s="41"/>
      <c r="J16" s="41"/>
      <c r="K16" s="41"/>
      <c r="L16" s="41"/>
      <c r="M16" s="41"/>
    </row>
    <row r="17" spans="2:13" ht="15.75" x14ac:dyDescent="0.25">
      <c r="B17" s="15">
        <v>3</v>
      </c>
      <c r="C17" s="1">
        <v>120</v>
      </c>
      <c r="D17" s="1">
        <v>16</v>
      </c>
      <c r="E17" s="15">
        <v>120</v>
      </c>
      <c r="F17" s="15">
        <v>16</v>
      </c>
      <c r="G17" s="27">
        <v>3</v>
      </c>
      <c r="H17" s="41"/>
      <c r="I17" s="41"/>
      <c r="J17" s="41"/>
      <c r="K17" s="41"/>
      <c r="L17" s="41"/>
      <c r="M17" s="41"/>
    </row>
    <row r="18" spans="2:13" ht="15.75" x14ac:dyDescent="0.25">
      <c r="B18" s="15">
        <v>4</v>
      </c>
      <c r="C18" s="1">
        <v>129</v>
      </c>
      <c r="D18" s="1">
        <v>18</v>
      </c>
      <c r="E18" s="15">
        <v>129</v>
      </c>
      <c r="F18" s="15">
        <v>18</v>
      </c>
      <c r="G18" s="27">
        <v>3</v>
      </c>
      <c r="H18" s="41"/>
      <c r="I18" s="41"/>
      <c r="J18" s="41"/>
      <c r="K18" s="41"/>
      <c r="L18" s="41"/>
      <c r="M18" s="41"/>
    </row>
    <row r="19" spans="2:13" ht="15.75" x14ac:dyDescent="0.25">
      <c r="B19" s="15">
        <v>5</v>
      </c>
      <c r="C19" s="1">
        <v>318</v>
      </c>
      <c r="D19" s="1">
        <v>8</v>
      </c>
      <c r="E19" s="15">
        <v>338</v>
      </c>
      <c r="F19" s="15">
        <v>6</v>
      </c>
      <c r="G19" s="27">
        <v>4</v>
      </c>
      <c r="H19" s="41"/>
      <c r="I19" s="41"/>
      <c r="J19" s="41"/>
      <c r="K19" s="41"/>
      <c r="L19" s="41"/>
      <c r="M19" s="41"/>
    </row>
    <row r="20" spans="2:13" ht="15.75" x14ac:dyDescent="0.25">
      <c r="B20" s="15">
        <v>6</v>
      </c>
      <c r="C20" s="1">
        <v>344</v>
      </c>
      <c r="D20" s="1">
        <v>12</v>
      </c>
      <c r="E20" s="15">
        <v>365</v>
      </c>
      <c r="F20" s="15">
        <v>10</v>
      </c>
      <c r="G20" s="27">
        <v>4</v>
      </c>
      <c r="H20" s="41"/>
      <c r="I20" s="41"/>
      <c r="J20" s="41"/>
      <c r="K20" s="41"/>
      <c r="L20" s="41"/>
      <c r="M20" s="41"/>
    </row>
    <row r="21" spans="2:13" ht="15.75" x14ac:dyDescent="0.25">
      <c r="B21" s="15">
        <v>7</v>
      </c>
      <c r="C21" s="1">
        <v>290</v>
      </c>
      <c r="D21" s="1">
        <v>14</v>
      </c>
      <c r="E21" s="15">
        <v>326</v>
      </c>
      <c r="F21" s="15">
        <v>14</v>
      </c>
      <c r="G21" s="27">
        <v>4</v>
      </c>
      <c r="H21" s="41"/>
      <c r="I21" s="41"/>
      <c r="J21" s="41"/>
      <c r="K21" s="41"/>
      <c r="L21" s="41"/>
      <c r="M21" s="41"/>
    </row>
    <row r="22" spans="2:13" ht="15.75" x14ac:dyDescent="0.25">
      <c r="B22" s="15">
        <v>8</v>
      </c>
      <c r="C22" s="1">
        <v>420</v>
      </c>
      <c r="D22" s="1">
        <v>6</v>
      </c>
      <c r="E22" s="15">
        <v>486</v>
      </c>
      <c r="F22" s="15">
        <v>12</v>
      </c>
      <c r="G22" s="27">
        <v>5</v>
      </c>
      <c r="H22" s="41"/>
      <c r="I22" s="41"/>
      <c r="J22" s="41"/>
      <c r="K22" s="41"/>
      <c r="L22" s="41"/>
      <c r="M22" s="41"/>
    </row>
    <row r="23" spans="2:13" ht="15.75" x14ac:dyDescent="0.25">
      <c r="B23" s="15">
        <v>9</v>
      </c>
      <c r="C23" s="1">
        <v>449</v>
      </c>
      <c r="D23" s="1">
        <v>2</v>
      </c>
      <c r="E23" s="15">
        <v>480</v>
      </c>
      <c r="F23" s="15">
        <v>2</v>
      </c>
      <c r="G23" s="27">
        <v>5</v>
      </c>
      <c r="H23" s="41"/>
      <c r="I23" s="41"/>
      <c r="J23" s="41"/>
      <c r="K23" s="41"/>
      <c r="L23" s="41"/>
      <c r="M23" s="41"/>
    </row>
    <row r="24" spans="2:13" ht="15.75" x14ac:dyDescent="0.25">
      <c r="B24" s="24" t="s">
        <v>16</v>
      </c>
      <c r="C24" s="1">
        <f>SUM(C15:C23)</f>
        <v>2658</v>
      </c>
      <c r="D24" s="28"/>
      <c r="E24" s="15">
        <f>SUM(E15:E23)</f>
        <v>3035</v>
      </c>
      <c r="F24" s="28"/>
      <c r="G24" s="27">
        <v>36</v>
      </c>
      <c r="H24" s="41" t="str">
        <f>IF(SUM(H15:H23)=0,"",SUM(H15:H23))</f>
        <v/>
      </c>
      <c r="I24" s="41" t="str">
        <f t="shared" ref="I24:M24" si="0">IF(SUM(I15:I23)=0,"",SUM(I15:I23))</f>
        <v/>
      </c>
      <c r="J24" s="41" t="str">
        <f t="shared" si="0"/>
        <v/>
      </c>
      <c r="K24" s="41" t="str">
        <f t="shared" si="0"/>
        <v/>
      </c>
      <c r="L24" s="41" t="str">
        <f t="shared" si="0"/>
        <v/>
      </c>
      <c r="M24" s="41" t="str">
        <f t="shared" si="0"/>
        <v/>
      </c>
    </row>
    <row r="25" spans="2:13" ht="12" customHeight="1" x14ac:dyDescent="0.25">
      <c r="B25" s="9"/>
      <c r="C25" s="9"/>
      <c r="D25" s="9"/>
      <c r="E25" s="9"/>
      <c r="F25" s="9"/>
      <c r="G25" s="29"/>
      <c r="H25" s="9"/>
      <c r="I25" s="9"/>
      <c r="J25" s="9"/>
      <c r="K25" s="9"/>
      <c r="L25" s="9"/>
      <c r="M25" s="9"/>
    </row>
    <row r="26" spans="2:13" ht="15.75" x14ac:dyDescent="0.25">
      <c r="B26" s="15">
        <v>10</v>
      </c>
      <c r="C26" s="2">
        <v>345</v>
      </c>
      <c r="D26" s="2">
        <v>3</v>
      </c>
      <c r="E26" s="15">
        <v>415</v>
      </c>
      <c r="F26" s="15">
        <v>5</v>
      </c>
      <c r="G26" s="27">
        <v>4</v>
      </c>
      <c r="H26" s="41"/>
      <c r="I26" s="41"/>
      <c r="J26" s="41"/>
      <c r="K26" s="41"/>
      <c r="L26" s="42"/>
      <c r="M26" s="41"/>
    </row>
    <row r="27" spans="2:13" ht="15.75" x14ac:dyDescent="0.25">
      <c r="B27" s="15">
        <v>11</v>
      </c>
      <c r="C27" s="2">
        <v>174</v>
      </c>
      <c r="D27" s="2">
        <v>9</v>
      </c>
      <c r="E27" s="15">
        <v>202</v>
      </c>
      <c r="F27" s="15">
        <v>13</v>
      </c>
      <c r="G27" s="27">
        <v>3</v>
      </c>
      <c r="H27" s="41"/>
      <c r="I27" s="41"/>
      <c r="J27" s="41"/>
      <c r="K27" s="41"/>
      <c r="L27" s="42"/>
      <c r="M27" s="41"/>
    </row>
    <row r="28" spans="2:13" ht="15.75" x14ac:dyDescent="0.25">
      <c r="B28" s="15">
        <v>12</v>
      </c>
      <c r="C28" s="2">
        <v>272</v>
      </c>
      <c r="D28" s="2">
        <v>15</v>
      </c>
      <c r="E28" s="15">
        <v>342</v>
      </c>
      <c r="F28" s="15">
        <v>17</v>
      </c>
      <c r="G28" s="27">
        <v>4</v>
      </c>
      <c r="H28" s="41"/>
      <c r="I28" s="41"/>
      <c r="J28" s="41"/>
      <c r="K28" s="41"/>
      <c r="L28" s="42"/>
      <c r="M28" s="41"/>
    </row>
    <row r="29" spans="2:13" ht="15.75" x14ac:dyDescent="0.25">
      <c r="B29" s="15">
        <v>13</v>
      </c>
      <c r="C29" s="2">
        <v>162</v>
      </c>
      <c r="D29" s="2">
        <v>13</v>
      </c>
      <c r="E29" s="15">
        <v>193</v>
      </c>
      <c r="F29" s="15">
        <v>15</v>
      </c>
      <c r="G29" s="27">
        <v>3</v>
      </c>
      <c r="H29" s="41"/>
      <c r="I29" s="41"/>
      <c r="J29" s="41"/>
      <c r="K29" s="41"/>
      <c r="L29" s="42"/>
      <c r="M29" s="41"/>
    </row>
    <row r="30" spans="2:13" ht="15.75" x14ac:dyDescent="0.25">
      <c r="B30" s="15">
        <v>14</v>
      </c>
      <c r="C30" s="2">
        <v>397</v>
      </c>
      <c r="D30" s="2">
        <v>5</v>
      </c>
      <c r="E30" s="15">
        <v>464</v>
      </c>
      <c r="F30" s="15">
        <v>1</v>
      </c>
      <c r="G30" s="27">
        <v>4</v>
      </c>
      <c r="H30" s="41"/>
      <c r="I30" s="41"/>
      <c r="J30" s="41"/>
      <c r="K30" s="41"/>
      <c r="L30" s="42"/>
      <c r="M30" s="41"/>
    </row>
    <row r="31" spans="2:13" ht="15.75" x14ac:dyDescent="0.25">
      <c r="B31" s="15">
        <v>15</v>
      </c>
      <c r="C31" s="2">
        <v>527</v>
      </c>
      <c r="D31" s="2">
        <v>1</v>
      </c>
      <c r="E31" s="15">
        <v>542</v>
      </c>
      <c r="F31" s="15">
        <v>9</v>
      </c>
      <c r="G31" s="27">
        <v>5</v>
      </c>
      <c r="H31" s="41"/>
      <c r="I31" s="41"/>
      <c r="J31" s="41"/>
      <c r="K31" s="41"/>
      <c r="L31" s="42"/>
      <c r="M31" s="41"/>
    </row>
    <row r="32" spans="2:13" ht="15.75" x14ac:dyDescent="0.25">
      <c r="B32" s="15">
        <v>16</v>
      </c>
      <c r="C32" s="2">
        <v>333</v>
      </c>
      <c r="D32" s="2">
        <v>11</v>
      </c>
      <c r="E32" s="15">
        <v>408</v>
      </c>
      <c r="F32" s="15">
        <v>7</v>
      </c>
      <c r="G32" s="27">
        <v>4</v>
      </c>
      <c r="H32" s="41"/>
      <c r="I32" s="41"/>
      <c r="J32" s="41"/>
      <c r="K32" s="41"/>
      <c r="L32" s="42"/>
      <c r="M32" s="41"/>
    </row>
    <row r="33" spans="2:14" ht="15.75" x14ac:dyDescent="0.25">
      <c r="B33" s="15">
        <v>17</v>
      </c>
      <c r="C33" s="2">
        <v>331</v>
      </c>
      <c r="D33" s="2">
        <v>7</v>
      </c>
      <c r="E33" s="15">
        <v>434</v>
      </c>
      <c r="F33" s="15">
        <v>3</v>
      </c>
      <c r="G33" s="27">
        <v>4</v>
      </c>
      <c r="H33" s="41"/>
      <c r="I33" s="41"/>
      <c r="J33" s="41"/>
      <c r="K33" s="41"/>
      <c r="L33" s="42"/>
      <c r="M33" s="41"/>
    </row>
    <row r="34" spans="2:14" ht="15.75" x14ac:dyDescent="0.25">
      <c r="B34" s="15">
        <v>18</v>
      </c>
      <c r="C34" s="2">
        <v>103</v>
      </c>
      <c r="D34" s="2">
        <v>17</v>
      </c>
      <c r="E34" s="15">
        <v>160</v>
      </c>
      <c r="F34" s="15">
        <v>11</v>
      </c>
      <c r="G34" s="27">
        <v>3</v>
      </c>
      <c r="H34" s="41"/>
      <c r="I34" s="41"/>
      <c r="J34" s="41"/>
      <c r="K34" s="41"/>
      <c r="L34" s="42"/>
      <c r="M34" s="41"/>
    </row>
    <row r="35" spans="2:14" ht="15.75" x14ac:dyDescent="0.25">
      <c r="B35" s="25" t="s">
        <v>18</v>
      </c>
      <c r="C35" s="2">
        <v>2644</v>
      </c>
      <c r="D35" s="25"/>
      <c r="E35" s="15">
        <f>SUM(E26:E34)</f>
        <v>3160</v>
      </c>
      <c r="F35" s="25"/>
      <c r="G35" s="27">
        <v>34</v>
      </c>
      <c r="H35" s="43" t="str">
        <f>IF(SUM(H26:H34)=0,"",SUM(H26:H34))</f>
        <v/>
      </c>
      <c r="I35" s="43" t="str">
        <f t="shared" ref="I35:M35" si="1">IF(SUM(I26:I34)=0,"",SUM(I26:I34))</f>
        <v/>
      </c>
      <c r="J35" s="43" t="str">
        <f t="shared" si="1"/>
        <v/>
      </c>
      <c r="K35" s="43" t="str">
        <f t="shared" si="1"/>
        <v/>
      </c>
      <c r="L35" s="43" t="str">
        <f t="shared" si="1"/>
        <v/>
      </c>
      <c r="M35" s="43" t="str">
        <f t="shared" si="1"/>
        <v/>
      </c>
    </row>
    <row r="36" spans="2:14" ht="15.75" x14ac:dyDescent="0.25">
      <c r="B36" s="25" t="s">
        <v>16</v>
      </c>
      <c r="C36" s="2">
        <f>C24</f>
        <v>2658</v>
      </c>
      <c r="D36" s="25"/>
      <c r="E36" s="15">
        <v>3035</v>
      </c>
      <c r="F36" s="25"/>
      <c r="G36" s="27">
        <v>36</v>
      </c>
      <c r="H36" s="41" t="str">
        <f>H24</f>
        <v/>
      </c>
      <c r="I36" s="41" t="str">
        <f t="shared" ref="I36:M36" si="2">I24</f>
        <v/>
      </c>
      <c r="J36" s="41" t="str">
        <f t="shared" si="2"/>
        <v/>
      </c>
      <c r="K36" s="41" t="str">
        <f t="shared" si="2"/>
        <v/>
      </c>
      <c r="L36" s="41" t="str">
        <f t="shared" si="2"/>
        <v/>
      </c>
      <c r="M36" s="41" t="str">
        <f t="shared" si="2"/>
        <v/>
      </c>
    </row>
    <row r="37" spans="2:14" ht="15.75" x14ac:dyDescent="0.25">
      <c r="B37" s="26" t="s">
        <v>19</v>
      </c>
      <c r="C37" s="4">
        <f>C35+C36</f>
        <v>5302</v>
      </c>
      <c r="D37" s="26"/>
      <c r="E37" s="30">
        <f>SUM(E35:E36)</f>
        <v>6195</v>
      </c>
      <c r="F37" s="26"/>
      <c r="G37" s="31">
        <v>70</v>
      </c>
      <c r="H37" s="24" t="str">
        <f>IF(SUM(H35:H36)=0,"",SUM(H35:H36))</f>
        <v/>
      </c>
      <c r="I37" s="24" t="str">
        <f t="shared" ref="I37:M37" si="3">IF(SUM(I35:I36)=0,"",SUM(I35:I36))</f>
        <v/>
      </c>
      <c r="J37" s="24" t="str">
        <f t="shared" si="3"/>
        <v/>
      </c>
      <c r="K37" s="24" t="str">
        <f t="shared" si="3"/>
        <v/>
      </c>
      <c r="L37" s="24" t="str">
        <f t="shared" si="3"/>
        <v/>
      </c>
      <c r="M37" s="24" t="str">
        <f t="shared" si="3"/>
        <v/>
      </c>
    </row>
    <row r="38" spans="2:14" ht="14.25" customHeight="1" x14ac:dyDescent="0.25">
      <c r="B38" s="46" t="s">
        <v>20</v>
      </c>
      <c r="C38" s="47"/>
      <c r="D38" s="47"/>
      <c r="E38" s="48"/>
      <c r="F38" s="44" t="s">
        <v>22</v>
      </c>
      <c r="G38" s="45"/>
      <c r="H38" s="25">
        <f>IF(G10&lt;&gt;"",G10,"")</f>
        <v>12</v>
      </c>
      <c r="I38" s="25">
        <f>IF(G11&lt;&gt;"",G11,"")</f>
        <v>4</v>
      </c>
      <c r="J38" s="25" t="str">
        <f>IF(G12&lt;&gt;"",G12,"")</f>
        <v/>
      </c>
      <c r="K38" s="25" t="str">
        <f>IF(M10&lt;&gt;"",M10,"")</f>
        <v/>
      </c>
      <c r="L38" s="25" t="str">
        <f>IF(M11&lt;&gt;"",M11,"")</f>
        <v/>
      </c>
      <c r="M38" s="25" t="str">
        <f>IF(M12&lt;&gt;"",M12,"")</f>
        <v/>
      </c>
    </row>
    <row r="39" spans="2:14" ht="16.5" customHeight="1" x14ac:dyDescent="0.25">
      <c r="B39" s="46" t="s">
        <v>21</v>
      </c>
      <c r="C39" s="47"/>
      <c r="D39" s="47"/>
      <c r="E39" s="48"/>
      <c r="F39" s="44" t="s">
        <v>23</v>
      </c>
      <c r="G39" s="45"/>
      <c r="H39" s="25">
        <f>IF(N(H37)-N(H38)=0,"",N(H37)-N(H38))</f>
        <v>-12</v>
      </c>
      <c r="I39" s="25">
        <f t="shared" ref="I39:M39" si="4">IF(N(I37)-N(I38)=0,"",N(I37)-N(I38))</f>
        <v>-4</v>
      </c>
      <c r="J39" s="25" t="str">
        <f t="shared" si="4"/>
        <v/>
      </c>
      <c r="K39" s="25" t="str">
        <f t="shared" si="4"/>
        <v/>
      </c>
      <c r="L39" s="25" t="str">
        <f t="shared" si="4"/>
        <v/>
      </c>
      <c r="M39" s="25" t="str">
        <f t="shared" si="4"/>
        <v/>
      </c>
    </row>
    <row r="40" spans="2:14" ht="12.75" customHeight="1" x14ac:dyDescent="0.25">
      <c r="B40" s="32"/>
      <c r="C40" s="33"/>
      <c r="D40" s="33"/>
      <c r="E40" s="34"/>
      <c r="F40" s="44" t="s">
        <v>24</v>
      </c>
      <c r="G40" s="45"/>
      <c r="H40" s="9"/>
      <c r="I40" s="9"/>
      <c r="J40" s="35"/>
      <c r="K40" s="35"/>
      <c r="L40" s="35"/>
      <c r="M40" s="9"/>
    </row>
    <row r="41" spans="2:14" ht="12.75" customHeight="1" x14ac:dyDescent="0.25">
      <c r="B41" s="35" t="s">
        <v>25</v>
      </c>
      <c r="C41" s="9"/>
      <c r="D41" s="9"/>
      <c r="E41" s="9"/>
      <c r="F41" s="36"/>
      <c r="G41" s="36"/>
      <c r="H41" s="9"/>
      <c r="I41" s="35"/>
      <c r="J41" s="35"/>
      <c r="K41" s="35"/>
      <c r="L41" s="35"/>
      <c r="M41" s="9"/>
    </row>
    <row r="42" spans="2:14" ht="12.95" customHeight="1" x14ac:dyDescent="0.25">
      <c r="B42" s="37">
        <v>1</v>
      </c>
      <c r="C42" s="38" t="s">
        <v>26</v>
      </c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"/>
    </row>
    <row r="43" spans="2:14" ht="12.95" customHeight="1" x14ac:dyDescent="0.25">
      <c r="B43" s="37">
        <v>2</v>
      </c>
      <c r="C43" s="38" t="s">
        <v>34</v>
      </c>
      <c r="D43" s="38"/>
      <c r="E43" s="38" t="s">
        <v>35</v>
      </c>
      <c r="F43" s="38"/>
      <c r="G43" s="38"/>
      <c r="H43" s="38"/>
      <c r="I43" s="38"/>
      <c r="J43" s="38"/>
      <c r="K43" s="38"/>
      <c r="L43" s="38"/>
      <c r="M43" s="38"/>
      <c r="N43" s="3"/>
    </row>
    <row r="44" spans="2:14" ht="12.95" customHeight="1" x14ac:dyDescent="0.25">
      <c r="B44" s="37"/>
      <c r="C44" s="38"/>
      <c r="D44" s="39"/>
      <c r="E44" s="38" t="s">
        <v>33</v>
      </c>
      <c r="F44" s="38"/>
      <c r="G44" s="38"/>
      <c r="H44" s="38"/>
      <c r="I44" s="38"/>
      <c r="J44" s="38"/>
      <c r="K44" s="38"/>
      <c r="L44" s="38"/>
      <c r="M44" s="38"/>
      <c r="N44" s="3"/>
    </row>
    <row r="45" spans="2:14" ht="12.95" customHeight="1" x14ac:dyDescent="0.25">
      <c r="B45" s="37">
        <v>3</v>
      </c>
      <c r="C45" s="38" t="s">
        <v>38</v>
      </c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"/>
    </row>
    <row r="46" spans="2:14" ht="12.95" customHeight="1" x14ac:dyDescent="0.25">
      <c r="B46" s="37"/>
      <c r="C46" s="38"/>
      <c r="D46" s="38" t="s">
        <v>37</v>
      </c>
      <c r="E46" s="38"/>
      <c r="F46" s="38"/>
      <c r="G46" s="38"/>
      <c r="H46" s="38"/>
      <c r="I46" s="38"/>
      <c r="J46" s="38"/>
      <c r="K46" s="38"/>
      <c r="L46" s="38"/>
      <c r="M46" s="38"/>
      <c r="N46" s="3"/>
    </row>
    <row r="47" spans="2:14" ht="12.95" customHeight="1" x14ac:dyDescent="0.25">
      <c r="B47" s="37">
        <v>4</v>
      </c>
      <c r="C47" s="38" t="s">
        <v>27</v>
      </c>
      <c r="D47" s="38"/>
      <c r="E47" s="38"/>
      <c r="F47" s="38"/>
      <c r="G47" s="38"/>
      <c r="H47" s="38"/>
      <c r="I47" s="38"/>
      <c r="J47" s="38"/>
      <c r="K47" s="38"/>
      <c r="L47" s="38"/>
      <c r="M47" s="38"/>
      <c r="N47" s="3"/>
    </row>
    <row r="48" spans="2:14" ht="12.95" customHeight="1" x14ac:dyDescent="0.25">
      <c r="B48" s="37">
        <v>5</v>
      </c>
      <c r="C48" s="38" t="s">
        <v>28</v>
      </c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"/>
    </row>
    <row r="49" spans="2:14" ht="12.95" customHeight="1" x14ac:dyDescent="0.25">
      <c r="B49" s="37">
        <v>6</v>
      </c>
      <c r="C49" s="38" t="s">
        <v>36</v>
      </c>
      <c r="D49" s="38"/>
      <c r="E49" s="38"/>
      <c r="F49" s="38"/>
      <c r="G49" s="38"/>
      <c r="H49" s="38"/>
      <c r="I49" s="38"/>
      <c r="J49" s="38"/>
      <c r="K49" s="38"/>
      <c r="L49" s="38"/>
      <c r="M49" s="38"/>
      <c r="N49" s="3"/>
    </row>
    <row r="50" spans="2:14" ht="12.95" customHeight="1" x14ac:dyDescent="0.25">
      <c r="B50" s="37">
        <v>7</v>
      </c>
      <c r="C50" s="38" t="s">
        <v>29</v>
      </c>
      <c r="D50" s="38"/>
      <c r="E50" s="38"/>
      <c r="F50" s="38"/>
      <c r="G50" s="38"/>
      <c r="H50" s="38"/>
      <c r="I50" s="38"/>
      <c r="J50" s="38"/>
      <c r="K50" s="38"/>
      <c r="L50" s="38"/>
      <c r="M50" s="38"/>
      <c r="N50" s="3"/>
    </row>
    <row r="51" spans="2:14" ht="12.95" customHeight="1" x14ac:dyDescent="0.25">
      <c r="B51" s="37">
        <v>8</v>
      </c>
      <c r="C51" s="38" t="s">
        <v>39</v>
      </c>
      <c r="D51" s="38"/>
      <c r="E51" s="38"/>
      <c r="F51" s="38"/>
      <c r="G51" s="38"/>
      <c r="H51" s="38"/>
      <c r="I51" s="38"/>
      <c r="J51" s="38"/>
      <c r="K51" s="38"/>
      <c r="L51" s="38"/>
      <c r="M51" s="38"/>
      <c r="N51" s="3"/>
    </row>
    <row r="52" spans="2:14" ht="12.95" customHeight="1" x14ac:dyDescent="0.25">
      <c r="B52" s="8"/>
      <c r="C52" s="8"/>
      <c r="D52" s="7"/>
      <c r="E52" s="8"/>
      <c r="F52" s="8"/>
      <c r="G52" s="8"/>
      <c r="H52" s="8"/>
      <c r="I52" s="8"/>
      <c r="J52" s="8"/>
      <c r="K52" s="8"/>
      <c r="L52" s="8"/>
      <c r="M52" s="8"/>
    </row>
  </sheetData>
  <protectedRanges>
    <protectedRange sqref="H15:M23 H26:M34 C10:G12 I10:M12 B38:E39" name="Range1"/>
  </protectedRanges>
  <mergeCells count="14">
    <mergeCell ref="H9:J9"/>
    <mergeCell ref="B9:F9"/>
    <mergeCell ref="C10:F10"/>
    <mergeCell ref="C11:F11"/>
    <mergeCell ref="C12:F12"/>
    <mergeCell ref="I10:L10"/>
    <mergeCell ref="I11:L11"/>
    <mergeCell ref="I12:L12"/>
    <mergeCell ref="K9:L9"/>
    <mergeCell ref="F40:G40"/>
    <mergeCell ref="F39:G39"/>
    <mergeCell ref="F38:G38"/>
    <mergeCell ref="B38:E38"/>
    <mergeCell ref="B39:E39"/>
  </mergeCells>
  <printOptions horizontalCentered="1"/>
  <pageMargins left="0.70866141732283472" right="0.70866141732283472" top="0.15748031496062992" bottom="0.15748031496062992" header="0.31496062992125984" footer="0.31496062992125984"/>
  <pageSetup scale="11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DJacob</dc:creator>
  <cp:lastModifiedBy>Kyle Alexander</cp:lastModifiedBy>
  <cp:lastPrinted>2023-11-21T18:07:16Z</cp:lastPrinted>
  <dcterms:created xsi:type="dcterms:W3CDTF">2023-11-15T17:49:59Z</dcterms:created>
  <dcterms:modified xsi:type="dcterms:W3CDTF">2023-11-23T18:28:39Z</dcterms:modified>
</cp:coreProperties>
</file>